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muvbrne-my.sharepoint.com/personal/valentova_jamu_cz/Documents/ROZPOČET 22/"/>
    </mc:Choice>
  </mc:AlternateContent>
  <xr:revisionPtr revIDLastSave="15" documentId="8_{FFEA43D6-0D40-47BC-80F9-A8BE36FD3AA2}" xr6:coauthVersionLast="47" xr6:coauthVersionMax="47" xr10:uidLastSave="{A2750B47-0952-477A-A9F0-E4D022C116AA}"/>
  <bookViews>
    <workbookView xWindow="-108" yWindow="-108" windowWidth="23256" windowHeight="12576" xr2:uid="{21CE4463-7234-4DBA-8A85-BBA0075AE723}"/>
  </bookViews>
  <sheets>
    <sheet name="Plán 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M12" i="1"/>
  <c r="K10" i="1"/>
  <c r="K12" i="1" s="1"/>
  <c r="J10" i="1"/>
  <c r="J12" i="1" s="1"/>
  <c r="I10" i="1"/>
  <c r="I12" i="1" s="1"/>
  <c r="H10" i="1"/>
  <c r="H12" i="1" s="1"/>
  <c r="G10" i="1"/>
  <c r="G12" i="1" s="1"/>
  <c r="C10" i="1"/>
  <c r="C12" i="1" s="1"/>
  <c r="N9" i="1"/>
  <c r="N12" i="1" s="1"/>
</calcChain>
</file>

<file path=xl/sharedStrings.xml><?xml version="1.0" encoding="utf-8"?>
<sst xmlns="http://schemas.openxmlformats.org/spreadsheetml/2006/main" count="33" uniqueCount="29">
  <si>
    <t>Návrh plánu osobních nákladů na rok 2022 s nárůstem tarifních mezd</t>
  </si>
  <si>
    <t>o 4 % na 8 měsíců</t>
  </si>
  <si>
    <t>(v tis. Kč.)</t>
  </si>
  <si>
    <t>SOUČÁST JAMU</t>
  </si>
  <si>
    <t>2021 PLÁN   OSOBNÍ NÁKLADY CELKEM             ZDROJ 1100</t>
  </si>
  <si>
    <t>navýšení 2022</t>
  </si>
  <si>
    <t>2022 PLÁN   OSOBNÍ NÁKLADY CELKEM             ZDROJ 1100</t>
  </si>
  <si>
    <t>nárůst v %</t>
  </si>
  <si>
    <t>zdroj                  1122             spec. potřeby</t>
  </si>
  <si>
    <t>zdroj           1122         U3V</t>
  </si>
  <si>
    <t>zdroj      1123        CRP</t>
  </si>
  <si>
    <t xml:space="preserve">zdroj       1127              IP                                       </t>
  </si>
  <si>
    <t>zdroj            2102                              IPV            (včetně režií)</t>
  </si>
  <si>
    <t>CELKEM</t>
  </si>
  <si>
    <t>přepočtený počet zam. k 1.1.2019</t>
  </si>
  <si>
    <t>přepočtený počet zam. k 1.1.2018</t>
  </si>
  <si>
    <t>přepočtený počet zam. k 1.1.2017</t>
  </si>
  <si>
    <t>Hudební fakulta</t>
  </si>
  <si>
    <t>Divadelní fakulta</t>
  </si>
  <si>
    <t>Divadlo na Orlí</t>
  </si>
  <si>
    <t>Nakladatelství</t>
  </si>
  <si>
    <t>Knihovna</t>
  </si>
  <si>
    <t>Rektorát</t>
  </si>
  <si>
    <t>Kooperativa</t>
  </si>
  <si>
    <t>Návrh plánu osobních nákladů na rok 2022  zdroj  4100</t>
  </si>
  <si>
    <t>2021 OSOBNÍ NÁKLADY CELKEM             ZDROJ 4100</t>
  </si>
  <si>
    <t>2022 OSOBNÍ NÁKLADY CELKEM             ZDROJ 4100</t>
  </si>
  <si>
    <t xml:space="preserve">KOLEJE </t>
  </si>
  <si>
    <t>zpracovala : Mgr.Jana Humlíčková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</si>
</sst>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0"/>
    <numFmt numFmtId="166" formatCode="#,##0.000"/>
    <numFmt numFmtId="167" formatCode="[$-405]#,##0"/>
    <numFmt numFmtId="168" formatCode="[$-405]#,##0.00"/>
    <numFmt numFmtId="169" formatCode="0.000%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  <charset val="238"/>
    </font>
    <font>
      <sz val="8"/>
      <color rgb="FF000000"/>
      <name val="Calibri"/>
      <family val="2"/>
    </font>
    <font>
      <b/>
      <sz val="11"/>
      <color rgb="FFFF0000"/>
      <name val="Calibri"/>
      <family val="2"/>
      <charset val="238"/>
    </font>
    <font>
      <b/>
      <sz val="11"/>
      <color rgb="FF006600"/>
      <name val="Calibri"/>
      <family val="2"/>
    </font>
    <font>
      <sz val="11"/>
      <color rgb="FF7030A0"/>
      <name val="Calibri"/>
      <family val="2"/>
    </font>
    <font>
      <sz val="11"/>
      <color rgb="FF0066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660066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color rgb="FF008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6600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rgb="FF0066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006600"/>
      <name val="Arial"/>
      <family val="2"/>
      <charset val="238"/>
    </font>
    <font>
      <b/>
      <sz val="11"/>
      <color rgb="FF006600"/>
      <name val="Arial"/>
      <family val="2"/>
      <charset val="238"/>
    </font>
    <font>
      <sz val="11"/>
      <color rgb="FF7030A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FFFF00"/>
      </patternFill>
    </fill>
    <fill>
      <patternFill patternType="solid">
        <fgColor rgb="FFDDEBF7"/>
        <bgColor rgb="FFFCD5B5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FFFF99"/>
      </patternFill>
    </fill>
    <fill>
      <patternFill patternType="solid">
        <fgColor rgb="FFE2EFDA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0" fontId="3" fillId="0" borderId="0"/>
    <xf numFmtId="0" fontId="6" fillId="0" borderId="0"/>
  </cellStyleXfs>
  <cellXfs count="95">
    <xf numFmtId="0" fontId="0" fillId="0" borderId="0" xfId="0"/>
    <xf numFmtId="164" fontId="2" fillId="0" borderId="0" xfId="1" applyFont="1" applyAlignment="1">
      <alignment horizontal="left"/>
    </xf>
    <xf numFmtId="0" fontId="4" fillId="0" borderId="0" xfId="2" applyFont="1"/>
    <xf numFmtId="0" fontId="5" fillId="0" borderId="0" xfId="2" applyFont="1"/>
    <xf numFmtId="0" fontId="1" fillId="0" borderId="0" xfId="3" applyFont="1"/>
    <xf numFmtId="0" fontId="7" fillId="0" borderId="0" xfId="2" applyFont="1"/>
    <xf numFmtId="0" fontId="8" fillId="2" borderId="0" xfId="2" applyFont="1" applyFill="1"/>
    <xf numFmtId="0" fontId="9" fillId="0" borderId="0" xfId="2" applyFont="1"/>
    <xf numFmtId="0" fontId="10" fillId="0" borderId="0" xfId="2" applyFont="1"/>
    <xf numFmtId="10" fontId="11" fillId="0" borderId="0" xfId="2" applyNumberFormat="1" applyFont="1"/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10" fontId="12" fillId="0" borderId="3" xfId="2" applyNumberFormat="1" applyFont="1" applyBorder="1" applyAlignment="1">
      <alignment horizontal="center" vertical="center" wrapText="1"/>
    </xf>
    <xf numFmtId="164" fontId="13" fillId="0" borderId="4" xfId="1" applyFont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/>
    </xf>
    <xf numFmtId="0" fontId="1" fillId="0" borderId="5" xfId="3" applyFont="1" applyBorder="1" applyAlignment="1">
      <alignment wrapText="1"/>
    </xf>
    <xf numFmtId="0" fontId="1" fillId="0" borderId="6" xfId="3" applyFont="1" applyBorder="1" applyAlignment="1">
      <alignment wrapText="1"/>
    </xf>
    <xf numFmtId="0" fontId="15" fillId="0" borderId="7" xfId="2" applyFont="1" applyBorder="1"/>
    <xf numFmtId="0" fontId="2" fillId="0" borderId="8" xfId="2" applyFont="1" applyBorder="1"/>
    <xf numFmtId="3" fontId="16" fillId="0" borderId="8" xfId="2" applyNumberFormat="1" applyFont="1" applyBorder="1"/>
    <xf numFmtId="3" fontId="17" fillId="3" borderId="9" xfId="2" applyNumberFormat="1" applyFont="1" applyFill="1" applyBorder="1"/>
    <xf numFmtId="10" fontId="18" fillId="0" borderId="10" xfId="2" applyNumberFormat="1" applyFont="1" applyBorder="1"/>
    <xf numFmtId="3" fontId="19" fillId="0" borderId="11" xfId="1" applyNumberFormat="1" applyFont="1" applyBorder="1"/>
    <xf numFmtId="3" fontId="20" fillId="2" borderId="11" xfId="1" applyNumberFormat="1" applyFont="1" applyFill="1" applyBorder="1"/>
    <xf numFmtId="3" fontId="14" fillId="3" borderId="11" xfId="1" applyNumberFormat="1" applyFont="1" applyFill="1" applyBorder="1"/>
    <xf numFmtId="165" fontId="1" fillId="2" borderId="5" xfId="3" applyNumberFormat="1" applyFont="1" applyFill="1" applyBorder="1"/>
    <xf numFmtId="165" fontId="1" fillId="0" borderId="5" xfId="3" applyNumberFormat="1" applyFont="1" applyBorder="1"/>
    <xf numFmtId="165" fontId="1" fillId="4" borderId="6" xfId="3" applyNumberFormat="1" applyFont="1" applyFill="1" applyBorder="1"/>
    <xf numFmtId="165" fontId="1" fillId="0" borderId="0" xfId="3" applyNumberFormat="1" applyFont="1"/>
    <xf numFmtId="0" fontId="15" fillId="0" borderId="12" xfId="2" applyFont="1" applyBorder="1"/>
    <xf numFmtId="0" fontId="2" fillId="0" borderId="6" xfId="2" applyFont="1" applyBorder="1"/>
    <xf numFmtId="3" fontId="20" fillId="0" borderId="13" xfId="1" applyNumberFormat="1" applyFont="1" applyBorder="1"/>
    <xf numFmtId="3" fontId="19" fillId="0" borderId="13" xfId="1" applyNumberFormat="1" applyFont="1" applyBorder="1"/>
    <xf numFmtId="165" fontId="1" fillId="0" borderId="6" xfId="3" applyNumberFormat="1" applyFont="1" applyBorder="1"/>
    <xf numFmtId="0" fontId="2" fillId="5" borderId="6" xfId="2" applyFont="1" applyFill="1" applyBorder="1"/>
    <xf numFmtId="0" fontId="15" fillId="0" borderId="14" xfId="2" applyFont="1" applyBorder="1"/>
    <xf numFmtId="0" fontId="2" fillId="0" borderId="15" xfId="2" applyFont="1" applyBorder="1"/>
    <xf numFmtId="3" fontId="16" fillId="0" borderId="16" xfId="2" applyNumberFormat="1" applyFont="1" applyBorder="1"/>
    <xf numFmtId="3" fontId="17" fillId="3" borderId="17" xfId="2" applyNumberFormat="1" applyFont="1" applyFill="1" applyBorder="1"/>
    <xf numFmtId="3" fontId="19" fillId="0" borderId="18" xfId="1" applyNumberFormat="1" applyFont="1" applyBorder="1"/>
    <xf numFmtId="0" fontId="2" fillId="6" borderId="1" xfId="2" applyFont="1" applyFill="1" applyBorder="1"/>
    <xf numFmtId="0" fontId="2" fillId="6" borderId="19" xfId="2" applyFont="1" applyFill="1" applyBorder="1"/>
    <xf numFmtId="3" fontId="16" fillId="7" borderId="1" xfId="2" applyNumberFormat="1" applyFont="1" applyFill="1" applyBorder="1"/>
    <xf numFmtId="3" fontId="16" fillId="7" borderId="19" xfId="2" applyNumberFormat="1" applyFont="1" applyFill="1" applyBorder="1"/>
    <xf numFmtId="3" fontId="17" fillId="3" borderId="20" xfId="2" applyNumberFormat="1" applyFont="1" applyFill="1" applyBorder="1"/>
    <xf numFmtId="10" fontId="21" fillId="4" borderId="3" xfId="2" applyNumberFormat="1" applyFont="1" applyFill="1" applyBorder="1"/>
    <xf numFmtId="3" fontId="19" fillId="7" borderId="4" xfId="1" applyNumberFormat="1" applyFont="1" applyFill="1" applyBorder="1"/>
    <xf numFmtId="3" fontId="19" fillId="4" borderId="4" xfId="1" applyNumberFormat="1" applyFont="1" applyFill="1" applyBorder="1"/>
    <xf numFmtId="3" fontId="14" fillId="3" borderId="4" xfId="1" applyNumberFormat="1" applyFont="1" applyFill="1" applyBorder="1"/>
    <xf numFmtId="3" fontId="14" fillId="4" borderId="5" xfId="1" applyNumberFormat="1" applyFont="1" applyFill="1" applyBorder="1"/>
    <xf numFmtId="3" fontId="14" fillId="4" borderId="6" xfId="1" applyNumberFormat="1" applyFont="1" applyFill="1" applyBorder="1"/>
    <xf numFmtId="0" fontId="15" fillId="8" borderId="14" xfId="2" applyFont="1" applyFill="1" applyBorder="1"/>
    <xf numFmtId="0" fontId="15" fillId="8" borderId="15" xfId="2" applyFont="1" applyFill="1" applyBorder="1"/>
    <xf numFmtId="10" fontId="18" fillId="0" borderId="21" xfId="2" applyNumberFormat="1" applyFont="1" applyBorder="1"/>
    <xf numFmtId="3" fontId="22" fillId="0" borderId="18" xfId="1" applyNumberFormat="1" applyFont="1" applyBorder="1"/>
    <xf numFmtId="3" fontId="14" fillId="0" borderId="5" xfId="1" applyNumberFormat="1" applyFont="1" applyBorder="1"/>
    <xf numFmtId="0" fontId="17" fillId="9" borderId="1" xfId="2" applyFont="1" applyFill="1" applyBorder="1"/>
    <xf numFmtId="0" fontId="17" fillId="9" borderId="2" xfId="2" applyFont="1" applyFill="1" applyBorder="1"/>
    <xf numFmtId="3" fontId="16" fillId="9" borderId="2" xfId="2" applyNumberFormat="1" applyFont="1" applyFill="1" applyBorder="1"/>
    <xf numFmtId="3" fontId="16" fillId="9" borderId="19" xfId="2" applyNumberFormat="1" applyFont="1" applyFill="1" applyBorder="1"/>
    <xf numFmtId="10" fontId="21" fillId="3" borderId="3" xfId="2" applyNumberFormat="1" applyFont="1" applyFill="1" applyBorder="1"/>
    <xf numFmtId="3" fontId="22" fillId="3" borderId="4" xfId="1" applyNumberFormat="1" applyFont="1" applyFill="1" applyBorder="1"/>
    <xf numFmtId="166" fontId="14" fillId="3" borderId="5" xfId="1" applyNumberFormat="1" applyFont="1" applyFill="1" applyBorder="1"/>
    <xf numFmtId="166" fontId="14" fillId="3" borderId="6" xfId="1" applyNumberFormat="1" applyFont="1" applyFill="1" applyBorder="1"/>
    <xf numFmtId="0" fontId="23" fillId="0" borderId="0" xfId="2" applyFont="1"/>
    <xf numFmtId="167" fontId="24" fillId="0" borderId="0" xfId="2" applyNumberFormat="1" applyFont="1"/>
    <xf numFmtId="167" fontId="25" fillId="0" borderId="0" xfId="2" applyNumberFormat="1" applyFont="1"/>
    <xf numFmtId="167" fontId="26" fillId="0" borderId="0" xfId="2" applyNumberFormat="1" applyFont="1"/>
    <xf numFmtId="10" fontId="25" fillId="0" borderId="0" xfId="2" applyNumberFormat="1" applyFont="1"/>
    <xf numFmtId="0" fontId="27" fillId="0" borderId="0" xfId="2" applyFont="1"/>
    <xf numFmtId="168" fontId="28" fillId="0" borderId="0" xfId="2" applyNumberFormat="1" applyFont="1"/>
    <xf numFmtId="0" fontId="23" fillId="0" borderId="0" xfId="2" applyFont="1" applyAlignment="1">
      <alignment horizontal="right"/>
    </xf>
    <xf numFmtId="10" fontId="29" fillId="0" borderId="0" xfId="2" applyNumberFormat="1" applyFont="1"/>
    <xf numFmtId="0" fontId="30" fillId="0" borderId="2" xfId="2" applyFont="1" applyBorder="1" applyAlignment="1">
      <alignment horizontal="center" vertical="center" wrapText="1"/>
    </xf>
    <xf numFmtId="0" fontId="15" fillId="0" borderId="22" xfId="2" applyFont="1" applyBorder="1"/>
    <xf numFmtId="0" fontId="2" fillId="0" borderId="23" xfId="2" applyFont="1" applyBorder="1"/>
    <xf numFmtId="167" fontId="17" fillId="0" borderId="23" xfId="2" applyNumberFormat="1" applyFont="1" applyBorder="1"/>
    <xf numFmtId="169" fontId="21" fillId="0" borderId="24" xfId="2" applyNumberFormat="1" applyFont="1" applyBorder="1"/>
    <xf numFmtId="0" fontId="15" fillId="0" borderId="0" xfId="2" applyFont="1"/>
    <xf numFmtId="0" fontId="2" fillId="0" borderId="0" xfId="2" applyFont="1"/>
    <xf numFmtId="167" fontId="17" fillId="0" borderId="0" xfId="2" applyNumberFormat="1" applyFont="1"/>
    <xf numFmtId="167" fontId="31" fillId="0" borderId="0" xfId="2" applyNumberFormat="1" applyFont="1"/>
    <xf numFmtId="167" fontId="16" fillId="0" borderId="0" xfId="2" applyNumberFormat="1" applyFont="1"/>
    <xf numFmtId="3" fontId="17" fillId="0" borderId="0" xfId="2" applyNumberFormat="1" applyFont="1"/>
    <xf numFmtId="14" fontId="27" fillId="0" borderId="0" xfId="2" applyNumberFormat="1" applyFont="1"/>
    <xf numFmtId="14" fontId="23" fillId="0" borderId="0" xfId="2" applyNumberFormat="1" applyFont="1" applyAlignment="1">
      <alignment horizontal="left"/>
    </xf>
    <xf numFmtId="0" fontId="23" fillId="0" borderId="0" xfId="2" applyFont="1" applyAlignment="1">
      <alignment horizontal="left"/>
    </xf>
    <xf numFmtId="0" fontId="32" fillId="0" borderId="0" xfId="3" applyFont="1"/>
    <xf numFmtId="0" fontId="33" fillId="0" borderId="0" xfId="3" applyFont="1"/>
    <xf numFmtId="10" fontId="1" fillId="0" borderId="0" xfId="3" applyNumberFormat="1" applyFont="1"/>
    <xf numFmtId="3" fontId="19" fillId="0" borderId="0" xfId="3" applyNumberFormat="1" applyFont="1"/>
    <xf numFmtId="164" fontId="2" fillId="0" borderId="0" xfId="1" applyFont="1" applyAlignment="1">
      <alignment horizontal="left"/>
    </xf>
    <xf numFmtId="0" fontId="4" fillId="0" borderId="0" xfId="2" applyFont="1" applyAlignment="1"/>
  </cellXfs>
  <cellStyles count="4">
    <cellStyle name="Excel Built-in Normal" xfId="1" xr:uid="{DA468E71-D3B2-42C4-B6A1-DBB260DBFEEB}"/>
    <cellStyle name="Normální" xfId="0" builtinId="0"/>
    <cellStyle name="Normální 19" xfId="2" xr:uid="{C0576060-13FE-4FDA-8EAC-3C8C2BE8A624}"/>
    <cellStyle name="Normální 3" xfId="3" xr:uid="{52D26B5A-B601-4C3E-9DB0-AF953BCC25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5000-DCD8-4F92-81FF-F3FBEBD945C2}">
  <dimension ref="A1:P21"/>
  <sheetViews>
    <sheetView tabSelected="1" topLeftCell="B1" workbookViewId="0">
      <selection activeCell="F3" sqref="F3"/>
    </sheetView>
  </sheetViews>
  <sheetFormatPr defaultColWidth="10" defaultRowHeight="15.6" x14ac:dyDescent="0.3"/>
  <cols>
    <col min="1" max="1" width="4.109375" style="4" bestFit="1" customWidth="1"/>
    <col min="2" max="2" width="26.44140625" style="4" customWidth="1"/>
    <col min="3" max="4" width="15.88671875" style="4" customWidth="1"/>
    <col min="5" max="5" width="16.44140625" style="89" customWidth="1"/>
    <col min="6" max="6" width="13.33203125" style="90" customWidth="1"/>
    <col min="7" max="7" width="15.5546875" style="91" bestFit="1" customWidth="1"/>
    <col min="8" max="8" width="2.21875" style="91" bestFit="1" customWidth="1"/>
    <col min="9" max="11" width="2.21875" style="4" bestFit="1" customWidth="1"/>
    <col min="12" max="12" width="14" style="4" customWidth="1"/>
    <col min="13" max="14" width="11.44140625" style="4" hidden="1" customWidth="1"/>
    <col min="15" max="15" width="12.5546875" style="4" hidden="1" customWidth="1"/>
    <col min="16" max="16" width="3.33203125" style="92" customWidth="1"/>
    <col min="17" max="16384" width="10" style="4"/>
  </cols>
  <sheetData>
    <row r="1" spans="1:16" ht="17.399999999999999" x14ac:dyDescent="0.3">
      <c r="A1" s="1" t="s">
        <v>0</v>
      </c>
      <c r="B1" s="2"/>
      <c r="C1" s="2"/>
      <c r="D1" s="2"/>
      <c r="E1" s="3"/>
      <c r="F1" s="2"/>
      <c r="G1" s="2" t="s">
        <v>1</v>
      </c>
      <c r="H1" s="2"/>
      <c r="I1" s="2"/>
      <c r="J1" s="2"/>
      <c r="K1" s="2"/>
      <c r="L1" s="2"/>
      <c r="M1" s="2"/>
      <c r="N1" s="2"/>
      <c r="O1" s="2"/>
      <c r="P1" s="2"/>
    </row>
    <row r="2" spans="1:16" ht="18" thickBot="1" x14ac:dyDescent="0.35">
      <c r="A2" s="1"/>
      <c r="B2" s="5" t="s">
        <v>2</v>
      </c>
      <c r="C2" s="6"/>
      <c r="D2" s="2"/>
      <c r="E2" s="7"/>
      <c r="F2" s="8"/>
      <c r="G2" s="9"/>
      <c r="H2" s="9"/>
      <c r="I2" s="2"/>
      <c r="J2" s="2"/>
      <c r="K2" s="2"/>
      <c r="L2" s="2"/>
      <c r="M2" s="2"/>
      <c r="N2" s="2"/>
      <c r="O2" s="2"/>
      <c r="P2" s="2"/>
    </row>
    <row r="3" spans="1:16" ht="317.39999999999998" thickBot="1" x14ac:dyDescent="0.3">
      <c r="A3" s="10"/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6" t="s">
        <v>13</v>
      </c>
      <c r="M3" s="17" t="s">
        <v>14</v>
      </c>
      <c r="N3" s="17" t="s">
        <v>15</v>
      </c>
      <c r="O3" s="18" t="s">
        <v>16</v>
      </c>
      <c r="P3" s="4"/>
    </row>
    <row r="4" spans="1:16" ht="17.399999999999999" x14ac:dyDescent="0.3">
      <c r="A4" s="19">
        <v>10</v>
      </c>
      <c r="B4" s="20" t="s">
        <v>17</v>
      </c>
      <c r="C4" s="21">
        <v>73860</v>
      </c>
      <c r="D4" s="21">
        <v>2810.8482000000004</v>
      </c>
      <c r="E4" s="22">
        <v>76670.848200000008</v>
      </c>
      <c r="F4" s="23">
        <v>3.8056433793663691E-2</v>
      </c>
      <c r="G4" s="24"/>
      <c r="H4" s="24"/>
      <c r="I4" s="25"/>
      <c r="J4" s="24"/>
      <c r="K4" s="24"/>
      <c r="L4" s="26">
        <v>76670.848200000008</v>
      </c>
      <c r="M4" s="27">
        <v>115</v>
      </c>
      <c r="N4" s="28">
        <v>113.45</v>
      </c>
      <c r="O4" s="29">
        <v>115</v>
      </c>
      <c r="P4" s="30"/>
    </row>
    <row r="5" spans="1:16" ht="17.399999999999999" x14ac:dyDescent="0.3">
      <c r="A5" s="31">
        <v>30</v>
      </c>
      <c r="B5" s="32" t="s">
        <v>18</v>
      </c>
      <c r="C5" s="21">
        <v>64921</v>
      </c>
      <c r="D5" s="21">
        <v>2101.4927700000003</v>
      </c>
      <c r="E5" s="22">
        <v>67022.492769999997</v>
      </c>
      <c r="F5" s="23">
        <v>3.2370000000000003E-2</v>
      </c>
      <c r="G5" s="33"/>
      <c r="H5" s="34"/>
      <c r="I5" s="34"/>
      <c r="J5" s="33"/>
      <c r="K5" s="33"/>
      <c r="L5" s="26">
        <v>67022.492769999997</v>
      </c>
      <c r="M5" s="27">
        <v>110</v>
      </c>
      <c r="N5" s="28">
        <v>108.9</v>
      </c>
      <c r="O5" s="35">
        <v>103.85</v>
      </c>
      <c r="P5" s="30"/>
    </row>
    <row r="6" spans="1:16" ht="17.399999999999999" x14ac:dyDescent="0.3">
      <c r="A6" s="31">
        <v>50</v>
      </c>
      <c r="B6" s="32" t="s">
        <v>19</v>
      </c>
      <c r="C6" s="21">
        <v>8723</v>
      </c>
      <c r="D6" s="21">
        <v>282.36351000000002</v>
      </c>
      <c r="E6" s="22">
        <v>9005.3635099999992</v>
      </c>
      <c r="F6" s="23">
        <v>3.2370000000000003E-2</v>
      </c>
      <c r="G6" s="34"/>
      <c r="H6" s="34"/>
      <c r="I6" s="34"/>
      <c r="J6" s="34"/>
      <c r="K6" s="34"/>
      <c r="L6" s="26">
        <v>9005.3635099999992</v>
      </c>
      <c r="M6" s="27">
        <v>19.2</v>
      </c>
      <c r="N6" s="28">
        <v>18.399999999999999</v>
      </c>
      <c r="O6" s="35">
        <v>18.399999999999999</v>
      </c>
      <c r="P6" s="30"/>
    </row>
    <row r="7" spans="1:16" ht="17.399999999999999" x14ac:dyDescent="0.3">
      <c r="A7" s="31">
        <v>60</v>
      </c>
      <c r="B7" s="36" t="s">
        <v>20</v>
      </c>
      <c r="C7" s="21">
        <v>1364</v>
      </c>
      <c r="D7" s="21">
        <v>44.152680000000004</v>
      </c>
      <c r="E7" s="22">
        <v>1408.1526799999999</v>
      </c>
      <c r="F7" s="23">
        <v>3.2370000000000003E-2</v>
      </c>
      <c r="G7" s="34"/>
      <c r="H7" s="34"/>
      <c r="I7" s="34"/>
      <c r="J7" s="34"/>
      <c r="K7" s="34"/>
      <c r="L7" s="26">
        <v>1408.1526799999999</v>
      </c>
      <c r="M7" s="28">
        <v>2.5</v>
      </c>
      <c r="N7" s="28">
        <v>2.5</v>
      </c>
      <c r="O7" s="35">
        <v>2</v>
      </c>
      <c r="P7" s="30"/>
    </row>
    <row r="8" spans="1:16" ht="17.399999999999999" x14ac:dyDescent="0.3">
      <c r="A8" s="31">
        <v>70</v>
      </c>
      <c r="B8" s="32" t="s">
        <v>21</v>
      </c>
      <c r="C8" s="21">
        <v>3533</v>
      </c>
      <c r="D8" s="21">
        <v>114.36321000000001</v>
      </c>
      <c r="E8" s="22">
        <v>3647.36321</v>
      </c>
      <c r="F8" s="23">
        <v>3.2370000000000003E-2</v>
      </c>
      <c r="G8" s="34"/>
      <c r="H8" s="34"/>
      <c r="I8" s="34"/>
      <c r="J8" s="34"/>
      <c r="K8" s="34"/>
      <c r="L8" s="26">
        <v>3647.36321</v>
      </c>
      <c r="M8" s="28">
        <v>7</v>
      </c>
      <c r="N8" s="28">
        <v>7</v>
      </c>
      <c r="O8" s="35">
        <v>7</v>
      </c>
      <c r="P8" s="30"/>
    </row>
    <row r="9" spans="1:16" ht="18" thickBot="1" x14ac:dyDescent="0.35">
      <c r="A9" s="37">
        <v>90</v>
      </c>
      <c r="B9" s="38" t="s">
        <v>22</v>
      </c>
      <c r="C9" s="39">
        <v>32249</v>
      </c>
      <c r="D9" s="21">
        <v>1043.90013</v>
      </c>
      <c r="E9" s="40">
        <v>33292.900130000002</v>
      </c>
      <c r="F9" s="23">
        <v>3.2370000000000003E-2</v>
      </c>
      <c r="G9" s="41"/>
      <c r="H9" s="41"/>
      <c r="I9" s="41"/>
      <c r="J9" s="41"/>
      <c r="K9" s="41"/>
      <c r="L9" s="26">
        <v>33292.900130000002</v>
      </c>
      <c r="M9" s="28">
        <v>38.9</v>
      </c>
      <c r="N9" s="28">
        <f>37.9</f>
        <v>37.9</v>
      </c>
      <c r="O9" s="35">
        <v>37.15</v>
      </c>
      <c r="P9" s="30"/>
    </row>
    <row r="10" spans="1:16" ht="18" thickBot="1" x14ac:dyDescent="0.35">
      <c r="A10" s="42"/>
      <c r="B10" s="43"/>
      <c r="C10" s="44">
        <f>SUM(C4:C9)</f>
        <v>184650</v>
      </c>
      <c r="D10" s="45">
        <v>6397.1205000000018</v>
      </c>
      <c r="E10" s="46">
        <v>191047.12049999999</v>
      </c>
      <c r="F10" s="47">
        <v>3.4599999999999999E-2</v>
      </c>
      <c r="G10" s="48">
        <f t="shared" ref="G10:K10" si="0">SUM(G4:G9)</f>
        <v>0</v>
      </c>
      <c r="H10" s="49">
        <f t="shared" si="0"/>
        <v>0</v>
      </c>
      <c r="I10" s="49">
        <f t="shared" si="0"/>
        <v>0</v>
      </c>
      <c r="J10" s="49">
        <f t="shared" si="0"/>
        <v>0</v>
      </c>
      <c r="K10" s="49">
        <f t="shared" si="0"/>
        <v>0</v>
      </c>
      <c r="L10" s="50">
        <v>191047.12050000002</v>
      </c>
      <c r="M10" s="51"/>
      <c r="N10" s="52"/>
      <c r="O10" s="52"/>
      <c r="P10" s="4"/>
    </row>
    <row r="11" spans="1:16" ht="18" thickBot="1" x14ac:dyDescent="0.35">
      <c r="A11" s="53"/>
      <c r="B11" s="54" t="s">
        <v>23</v>
      </c>
      <c r="C11" s="39">
        <v>700</v>
      </c>
      <c r="D11" s="21">
        <v>22.659000000000002</v>
      </c>
      <c r="E11" s="40">
        <v>722.65899999999999</v>
      </c>
      <c r="F11" s="55">
        <v>3.2370000000000003E-2</v>
      </c>
      <c r="G11" s="56"/>
      <c r="H11" s="56"/>
      <c r="I11" s="56"/>
      <c r="J11" s="41"/>
      <c r="K11" s="41"/>
      <c r="L11" s="26">
        <v>722.65899999999999</v>
      </c>
      <c r="M11" s="57"/>
      <c r="N11" s="28"/>
      <c r="O11" s="35"/>
      <c r="P11" s="4"/>
    </row>
    <row r="12" spans="1:16" ht="18" thickBot="1" x14ac:dyDescent="0.35">
      <c r="A12" s="58"/>
      <c r="B12" s="59" t="s">
        <v>13</v>
      </c>
      <c r="C12" s="60">
        <f>SUM(C10:C11)</f>
        <v>185350</v>
      </c>
      <c r="D12" s="61">
        <v>6419.7795000000015</v>
      </c>
      <c r="E12" s="46">
        <v>191769.7795</v>
      </c>
      <c r="F12" s="62">
        <v>3.4599999999999999E-2</v>
      </c>
      <c r="G12" s="63">
        <f t="shared" ref="G12:K12" si="1">SUM(G10:G11)</f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  <c r="L12" s="50">
        <v>191769.77950000003</v>
      </c>
      <c r="M12" s="64">
        <f>SUM(M4:M11)</f>
        <v>292.59999999999997</v>
      </c>
      <c r="N12" s="65">
        <f>SUM(N4:N11)</f>
        <v>288.15000000000003</v>
      </c>
      <c r="O12" s="65">
        <f>SUM(O4:O11)</f>
        <v>283.39999999999998</v>
      </c>
      <c r="P12" s="4"/>
    </row>
    <row r="13" spans="1:16" ht="14.4" x14ac:dyDescent="0.3">
      <c r="A13" s="66"/>
      <c r="B13" s="66"/>
      <c r="C13" s="67"/>
      <c r="D13" s="67"/>
      <c r="E13" s="68"/>
      <c r="F13" s="69"/>
      <c r="G13" s="70"/>
      <c r="H13" s="70"/>
      <c r="I13" s="71"/>
      <c r="J13" s="72"/>
      <c r="K13" s="73"/>
      <c r="L13" s="66"/>
      <c r="M13" s="2"/>
      <c r="N13" s="2"/>
      <c r="O13" s="2"/>
      <c r="P13" s="2"/>
    </row>
    <row r="14" spans="1:16" ht="14.4" x14ac:dyDescent="0.3">
      <c r="A14" s="66"/>
      <c r="B14" s="66"/>
      <c r="C14" s="67"/>
      <c r="D14" s="67"/>
      <c r="E14" s="68"/>
      <c r="F14" s="69"/>
      <c r="G14" s="74"/>
      <c r="H14" s="70"/>
      <c r="I14" s="71"/>
      <c r="J14" s="72"/>
      <c r="K14" s="73"/>
      <c r="L14" s="66"/>
      <c r="M14" s="2"/>
      <c r="N14" s="2"/>
      <c r="O14" s="2"/>
      <c r="P14" s="2"/>
    </row>
    <row r="15" spans="1:16" ht="17.399999999999999" x14ac:dyDescent="0.3">
      <c r="A15" s="93" t="s">
        <v>24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66"/>
      <c r="M15" s="2"/>
      <c r="N15" s="2"/>
      <c r="O15" s="2"/>
      <c r="P15" s="2"/>
    </row>
    <row r="16" spans="1:16" ht="15" thickBot="1" x14ac:dyDescent="0.35">
      <c r="A16" s="2"/>
      <c r="B16" s="5" t="s">
        <v>2</v>
      </c>
      <c r="C16" s="2"/>
      <c r="D16" s="2"/>
      <c r="E16" s="7"/>
      <c r="F16" s="2"/>
      <c r="G16" s="2"/>
      <c r="H16" s="4"/>
      <c r="P16" s="4"/>
    </row>
    <row r="17" spans="1:16" ht="55.8" thickBot="1" x14ac:dyDescent="0.35">
      <c r="A17" s="10"/>
      <c r="B17" s="11" t="s">
        <v>3</v>
      </c>
      <c r="C17" s="12" t="s">
        <v>25</v>
      </c>
      <c r="D17" s="75" t="s">
        <v>26</v>
      </c>
      <c r="E17" s="14" t="s">
        <v>7</v>
      </c>
      <c r="F17" s="2"/>
      <c r="G17" s="2"/>
      <c r="H17" s="4"/>
      <c r="P17" s="4"/>
    </row>
    <row r="18" spans="1:16" ht="18" thickBot="1" x14ac:dyDescent="0.35">
      <c r="A18" s="76">
        <v>80</v>
      </c>
      <c r="B18" s="77" t="s">
        <v>27</v>
      </c>
      <c r="C18" s="78">
        <v>6350</v>
      </c>
      <c r="D18" s="78">
        <v>6820</v>
      </c>
      <c r="E18" s="79">
        <v>7.401574803149602E-2</v>
      </c>
      <c r="F18" s="2"/>
      <c r="G18" s="2"/>
      <c r="H18" s="4"/>
      <c r="P18" s="4"/>
    </row>
    <row r="19" spans="1:16" ht="17.399999999999999" x14ac:dyDescent="0.3">
      <c r="A19" s="80"/>
      <c r="B19" s="81"/>
      <c r="C19" s="82"/>
      <c r="D19" s="82"/>
      <c r="E19" s="83"/>
      <c r="F19" s="84"/>
      <c r="G19" s="85"/>
      <c r="H19" s="2"/>
      <c r="I19" s="2"/>
      <c r="P19" s="4"/>
    </row>
    <row r="20" spans="1:16" ht="14.4" x14ac:dyDescent="0.3">
      <c r="A20" s="86"/>
      <c r="B20" s="87">
        <v>44656</v>
      </c>
      <c r="C20" s="2"/>
      <c r="D20" s="2"/>
      <c r="E20" s="7"/>
      <c r="F20" s="8"/>
      <c r="G20" s="9"/>
      <c r="H20" s="2"/>
      <c r="I20" s="2"/>
      <c r="P20" s="4"/>
    </row>
    <row r="21" spans="1:16" ht="14.4" x14ac:dyDescent="0.3">
      <c r="A21" s="2"/>
      <c r="B21" s="88" t="s">
        <v>28</v>
      </c>
      <c r="C21" s="2"/>
      <c r="D21" s="2"/>
      <c r="E21" s="7"/>
      <c r="F21" s="8"/>
      <c r="G21" s="9"/>
      <c r="H21" s="9"/>
      <c r="I21" s="2"/>
      <c r="J21" s="2"/>
      <c r="K21" s="2"/>
      <c r="L21" s="2"/>
      <c r="M21" s="2"/>
      <c r="N21" s="2"/>
      <c r="O21" s="2"/>
      <c r="P21" s="2"/>
    </row>
  </sheetData>
  <mergeCells count="1">
    <mergeCell ref="A15:K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E2B6FDADC432459CEB47DB09C94550" ma:contentTypeVersion="2" ma:contentTypeDescription="Vytvoří nový dokument" ma:contentTypeScope="" ma:versionID="80d4fcbab276cfc31e6ef9fd4ec2fcc3">
  <xsd:schema xmlns:xsd="http://www.w3.org/2001/XMLSchema" xmlns:xs="http://www.w3.org/2001/XMLSchema" xmlns:p="http://schemas.microsoft.com/office/2006/metadata/properties" xmlns:ns2="e0dfe3c1-6623-4dcd-a046-9fbb45897e2e" targetNamespace="http://schemas.microsoft.com/office/2006/metadata/properties" ma:root="true" ma:fieldsID="834135f835be301bbb9402ea4f7d8491" ns2:_="">
    <xsd:import namespace="e0dfe3c1-6623-4dcd-a046-9fbb45897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fe3c1-6623-4dcd-a046-9fbb45897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27A9B-0960-4D27-BDB0-5F12D5141C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412828-B684-4D39-A30F-51A68277B093}">
  <ds:schemaRefs>
    <ds:schemaRef ds:uri="http://schemas.microsoft.com/office/2006/metadata/properties"/>
    <ds:schemaRef ds:uri="e0dfe3c1-6623-4dcd-a046-9fbb45897e2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E1B27E-068D-420B-9275-1202F960F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dfe3c1-6623-4dcd-a046-9fbb45897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 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Humlickova</dc:creator>
  <cp:keywords/>
  <dc:description/>
  <cp:lastModifiedBy>fejtova.alena@gmail.com</cp:lastModifiedBy>
  <cp:revision/>
  <dcterms:created xsi:type="dcterms:W3CDTF">2022-04-05T11:13:43Z</dcterms:created>
  <dcterms:modified xsi:type="dcterms:W3CDTF">2022-04-26T06:22:07Z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0x01010026E2B6FDADC432459CEB47DB09C94550</vt:lpwstr>
  </property>
</Properties>
</file>