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muvbrne-my.sharepoint.com/personal/hlavica_jamu_cz/Documents/Plocha/"/>
    </mc:Choice>
  </mc:AlternateContent>
  <xr:revisionPtr revIDLastSave="29" documentId="13_ncr:1_{9D0AD18D-2125-D542-8B42-5271E0A5F8B9}" xr6:coauthVersionLast="47" xr6:coauthVersionMax="47" xr10:uidLastSave="{540A3091-4C20-4445-9908-E211A3EE6560}"/>
  <bookViews>
    <workbookView xWindow="3900" yWindow="2820" windowWidth="21600" windowHeight="126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1" i="1"/>
  <c r="G39" i="1"/>
  <c r="G38" i="1"/>
  <c r="B8" i="1"/>
  <c r="F19" i="1"/>
  <c r="F26" i="1" s="1"/>
</calcChain>
</file>

<file path=xl/sharedStrings.xml><?xml version="1.0" encoding="utf-8"?>
<sst xmlns="http://schemas.openxmlformats.org/spreadsheetml/2006/main" count="211" uniqueCount="99">
  <si>
    <t>Spoluřešitelé</t>
  </si>
  <si>
    <t>Řešitel</t>
  </si>
  <si>
    <t>JAMU</t>
  </si>
  <si>
    <t>ano</t>
  </si>
  <si>
    <t>b)</t>
  </si>
  <si>
    <t xml:space="preserve">a) </t>
  </si>
  <si>
    <t>c)</t>
  </si>
  <si>
    <t>Název projektu</t>
  </si>
  <si>
    <t>d)</t>
  </si>
  <si>
    <t>e)</t>
  </si>
  <si>
    <t>f)</t>
  </si>
  <si>
    <t>g)</t>
  </si>
  <si>
    <t>Materiál</t>
  </si>
  <si>
    <t>Stipendia</t>
  </si>
  <si>
    <t>x</t>
  </si>
  <si>
    <t>Schváleno</t>
  </si>
  <si>
    <t>OON</t>
  </si>
  <si>
    <t>ON a stipendia</t>
  </si>
  <si>
    <t>Nad 40 tis.</t>
  </si>
  <si>
    <t>Nevyužito</t>
  </si>
  <si>
    <t>Podíly</t>
  </si>
  <si>
    <t>z toho ON (včetně pojistného)</t>
  </si>
  <si>
    <t>MgA. Šimon Peták</t>
  </si>
  <si>
    <t>xxx</t>
  </si>
  <si>
    <t>doc. MgA. Marek Hlavica, Ph.D.</t>
  </si>
  <si>
    <t>doc. MgA. Hana Slavíková, Ph.D.</t>
  </si>
  <si>
    <t>prof. PhDr. Václav Cejpek</t>
  </si>
  <si>
    <t>doc. Ing. David Strnad</t>
  </si>
  <si>
    <t>Školitelé</t>
  </si>
  <si>
    <t>MgA. Radka Hoffmanová</t>
  </si>
  <si>
    <t>MgA. Vladimír Burian</t>
  </si>
  <si>
    <t>Fotometrické vlastnosti LED pásků</t>
  </si>
  <si>
    <t>Mgr. art. Eva Priečková</t>
  </si>
  <si>
    <t>Zpráva o použití podpory projektů Specifického výzkumu 2021</t>
  </si>
  <si>
    <t>Mapování vzniku a proměny inscenační partitury</t>
  </si>
  <si>
    <t>MgA. Zuzana Cejnarová</t>
  </si>
  <si>
    <t>prof. MgA. Ivo Krobot</t>
  </si>
  <si>
    <t>Súčasné trendy vo výučbe práce s hlasom: prípadové štúdie</t>
  </si>
  <si>
    <t>MgA. Anna Čonková</t>
  </si>
  <si>
    <t>Principy observace v procesu vzniku dokumentárního a hraného filmu</t>
  </si>
  <si>
    <t>MgA. Silvia Divékyová</t>
  </si>
  <si>
    <t>Americká filmová scenáristika a její aplikace v evropském prostředí</t>
  </si>
  <si>
    <t>Česká a slovenská filmová tvorba pre deti a mládež uvedená na Berlinale v rokoch 1982 – 2021</t>
  </si>
  <si>
    <t>Výzkum publika Young Film Festu</t>
  </si>
  <si>
    <t>Ověření správnosti parametrů pasportizace hracích prostor v ČR</t>
  </si>
  <si>
    <t>doc. MgA. Blanka Chládková</t>
  </si>
  <si>
    <t>Účast na celoročním semináři věnovanému Eurytmii Rudolfa Steinera</t>
  </si>
  <si>
    <t>doc. Mgr. Pierre Nadaud</t>
  </si>
  <si>
    <t>doc. MgA. David Drozd, Ph.D.</t>
  </si>
  <si>
    <t>MgA. Karolina Ondrová</t>
  </si>
  <si>
    <t>Možnosti režie a dramaturgie divadla fórum realizovaného s profesionálními herci na online platformě</t>
  </si>
  <si>
    <t>doc. MgA. David Drozd, Ph.D</t>
  </si>
  <si>
    <t>Cesty výuky divadelní dramaturgie na evropských vysokých školách – 3. etapa</t>
  </si>
  <si>
    <t xml:space="preserve">Vertikální tanec </t>
  </si>
  <si>
    <t>Prehlbovanie kontextov tanečného vzdelávania a tanečnej tvorby – vzdelávanie, rezidencia, tvorba – spolupatričnosť a interakcia v tanci</t>
  </si>
  <si>
    <t>Princípy špekulatívnej kresby v tanečnom umení a vzdelávaní</t>
  </si>
  <si>
    <t>A) Náklady spojené s organizací soutěže</t>
  </si>
  <si>
    <t>B) Náklady na studentské vědecké konference</t>
  </si>
  <si>
    <t>C) Náklady na studentské projekty</t>
  </si>
  <si>
    <t>Celková výše čerpané podpory DF</t>
  </si>
  <si>
    <t>doc. MgA. Michal Zetel, Ph.D.</t>
  </si>
  <si>
    <t>BcA. Dominika Kuntzmannová (studentka DF)</t>
  </si>
  <si>
    <t>Prokop Štěpánek (student DF)</t>
  </si>
  <si>
    <t>součet:</t>
  </si>
  <si>
    <t>DIVADELNÍ FAKULTA JAMU</t>
  </si>
  <si>
    <t>HUDEBNÍ FAKULTA JAMU</t>
  </si>
  <si>
    <t>Náklady na posudky, komise</t>
  </si>
  <si>
    <t>Náklady na Doktorandskou vědeckou konferenci</t>
  </si>
  <si>
    <t>Název projeku</t>
  </si>
  <si>
    <t>řešitel</t>
  </si>
  <si>
    <t>spoluřešitelé</t>
  </si>
  <si>
    <t>schváleno</t>
  </si>
  <si>
    <t>stipendia</t>
  </si>
  <si>
    <t>podíly</t>
  </si>
  <si>
    <t>nad 40 tis</t>
  </si>
  <si>
    <t>nevyužito</t>
  </si>
  <si>
    <t>Dominik Gál</t>
  </si>
  <si>
    <t>doc. M.Holá</t>
  </si>
  <si>
    <t>Barbora Mikolášiková</t>
  </si>
  <si>
    <t>doc. L.Šilerová</t>
  </si>
  <si>
    <t>Radim Hanousek</t>
  </si>
  <si>
    <t>doc. J.Šťastný</t>
  </si>
  <si>
    <t>Petra Kujalová</t>
  </si>
  <si>
    <t>MgA. J.Slimáčková, Ph.D</t>
  </si>
  <si>
    <t>Sára Medková</t>
  </si>
  <si>
    <t>Yalizaveta Sukhyna</t>
  </si>
  <si>
    <t>Mgr. Petr Lyko, Ph.D.</t>
  </si>
  <si>
    <t>Matej Sloboda</t>
  </si>
  <si>
    <t>Jiří Suchánek, prof. Medek, O.Kalužák</t>
  </si>
  <si>
    <t>Daniela Peclová</t>
  </si>
  <si>
    <t>B.Mikolášiková, doc. L.Šilerová</t>
  </si>
  <si>
    <t>Fenomén interpretace klavírního díla Jana Nováka</t>
  </si>
  <si>
    <t>Zmapování, odborná analýza a zhodnocení sbírek, produkčních a edukativních aktivit Českého a slovenského muzea a knihovny (National Czech &amp; Slovak Museum &amp; Library) v Cedar Rapids, Iowa, USA</t>
  </si>
  <si>
    <t>Mix sound artu, field recordings a hudebního materiálu pro mezioborový studentský ansámbl</t>
  </si>
  <si>
    <t xml:space="preserve">Emanuel Štěpán Petr – reflexe varhanářské činnosti v dobových publikacích </t>
  </si>
  <si>
    <t>Multimediální performance s klavírem</t>
  </si>
  <si>
    <t>Kritický pohled na vybrané aspekty vědecké argumentace na téma Geneze barokního hoboje</t>
  </si>
  <si>
    <t>Cyber Trio - výzkum možností rozvoje hráčských technik smyčcových nástrojů pomocí integrovaných elektronických systémů</t>
  </si>
  <si>
    <t>Hudební produkce v evropském kontextu: mapování příbuzných oborů, navazování spolupráce pro studijní a pracovní stáže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</si>
</sst>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0" xfId="0" applyNumberFormat="1" applyFont="1"/>
    <xf numFmtId="9" fontId="6" fillId="0" borderId="1" xfId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9" fontId="11" fillId="0" borderId="21" xfId="0" applyNumberFormat="1" applyFont="1" applyBorder="1"/>
    <xf numFmtId="0" fontId="11" fillId="0" borderId="22" xfId="0" applyFont="1" applyBorder="1"/>
    <xf numFmtId="0" fontId="11" fillId="0" borderId="23" xfId="0" applyFont="1" applyBorder="1" applyAlignment="1">
      <alignment horizontal="center" wrapText="1"/>
    </xf>
    <xf numFmtId="0" fontId="11" fillId="0" borderId="24" xfId="0" applyFont="1" applyBorder="1"/>
    <xf numFmtId="0" fontId="11" fillId="0" borderId="1" xfId="0" applyFont="1" applyBorder="1"/>
    <xf numFmtId="0" fontId="11" fillId="0" borderId="2" xfId="0" applyFont="1" applyBorder="1"/>
    <xf numFmtId="9" fontId="11" fillId="0" borderId="1" xfId="0" applyNumberFormat="1" applyFont="1" applyBorder="1"/>
    <xf numFmtId="0" fontId="11" fillId="0" borderId="25" xfId="0" applyFont="1" applyBorder="1"/>
    <xf numFmtId="0" fontId="11" fillId="0" borderId="1" xfId="0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0" fontId="11" fillId="0" borderId="28" xfId="0" applyFont="1" applyBorder="1"/>
    <xf numFmtId="0" fontId="11" fillId="0" borderId="27" xfId="0" applyFont="1" applyBorder="1"/>
    <xf numFmtId="9" fontId="11" fillId="0" borderId="27" xfId="0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topLeftCell="A25" zoomScale="109" zoomScaleNormal="90" workbookViewId="0">
      <selection activeCell="D49" sqref="D49"/>
    </sheetView>
  </sheetViews>
  <sheetFormatPr defaultColWidth="8.85546875" defaultRowHeight="15" x14ac:dyDescent="0.25"/>
  <cols>
    <col min="1" max="1" width="35.7109375" customWidth="1"/>
    <col min="2" max="2" width="19.28515625" style="1" customWidth="1"/>
    <col min="3" max="3" width="14.7109375" bestFit="1" customWidth="1"/>
    <col min="4" max="4" width="14.7109375" customWidth="1"/>
    <col min="5" max="5" width="14.140625" customWidth="1"/>
    <col min="6" max="6" width="10.85546875" customWidth="1"/>
    <col min="7" max="7" width="9.7109375" customWidth="1"/>
    <col min="8" max="8" width="10.140625" customWidth="1"/>
    <col min="9" max="9" width="10.85546875" bestFit="1" customWidth="1"/>
    <col min="10" max="10" width="11.140625" customWidth="1"/>
    <col min="11" max="11" width="9.42578125" customWidth="1"/>
    <col min="12" max="12" width="11.28515625" style="2" bestFit="1" customWidth="1"/>
    <col min="13" max="13" width="10.85546875" style="3" bestFit="1" customWidth="1"/>
  </cols>
  <sheetData>
    <row r="1" spans="1:13" ht="24.95" customHeight="1" x14ac:dyDescent="0.25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x14ac:dyDescent="0.25">
      <c r="A2" s="34" t="s">
        <v>64</v>
      </c>
      <c r="B2" s="16"/>
      <c r="C2" s="15"/>
      <c r="D2" s="15"/>
      <c r="E2" s="5"/>
      <c r="F2" s="5"/>
      <c r="G2" s="5"/>
      <c r="H2" s="5"/>
      <c r="I2" s="5"/>
      <c r="J2" s="5"/>
      <c r="K2" s="5"/>
      <c r="L2" s="6"/>
      <c r="M2" s="7"/>
    </row>
    <row r="3" spans="1:13" x14ac:dyDescent="0.25">
      <c r="A3" s="15"/>
      <c r="B3" s="16"/>
      <c r="C3" s="15"/>
      <c r="D3" s="15"/>
      <c r="E3" s="5"/>
      <c r="F3" s="5"/>
      <c r="G3" s="5"/>
      <c r="H3" s="5"/>
      <c r="I3" s="5"/>
      <c r="J3" s="5"/>
      <c r="K3" s="5"/>
      <c r="L3" s="6"/>
      <c r="M3" s="7"/>
    </row>
    <row r="4" spans="1:13" x14ac:dyDescent="0.25">
      <c r="A4" s="17" t="s">
        <v>56</v>
      </c>
      <c r="B4" s="30">
        <v>19000</v>
      </c>
      <c r="C4" s="15"/>
      <c r="D4" s="15"/>
      <c r="E4" s="5"/>
      <c r="F4" s="5"/>
      <c r="G4" s="5"/>
      <c r="H4" s="5"/>
      <c r="I4" s="5"/>
      <c r="J4" s="5"/>
      <c r="K4" s="5"/>
      <c r="L4" s="6"/>
      <c r="M4" s="7"/>
    </row>
    <row r="5" spans="1:13" x14ac:dyDescent="0.25">
      <c r="A5" s="28" t="s">
        <v>21</v>
      </c>
      <c r="B5" s="29">
        <v>18738.03</v>
      </c>
      <c r="C5" s="15"/>
      <c r="D5" s="15"/>
      <c r="E5" s="5"/>
      <c r="F5" s="5"/>
      <c r="G5" s="5"/>
      <c r="H5" s="5"/>
      <c r="I5" s="5"/>
      <c r="J5" s="5"/>
      <c r="K5" s="5"/>
      <c r="L5" s="6"/>
      <c r="M5" s="7"/>
    </row>
    <row r="6" spans="1:13" ht="25.5" x14ac:dyDescent="0.25">
      <c r="A6" s="17" t="s">
        <v>57</v>
      </c>
      <c r="B6" s="26">
        <v>0</v>
      </c>
      <c r="C6" s="15"/>
      <c r="D6" s="15"/>
      <c r="E6" s="5"/>
      <c r="F6" s="5"/>
      <c r="G6" s="5"/>
      <c r="H6" s="5"/>
      <c r="I6" s="5"/>
      <c r="J6" s="5"/>
      <c r="K6" s="5"/>
      <c r="L6" s="6"/>
      <c r="M6" s="7"/>
    </row>
    <row r="7" spans="1:13" x14ac:dyDescent="0.25">
      <c r="A7" s="17" t="s">
        <v>58</v>
      </c>
      <c r="B7" s="26">
        <v>770906</v>
      </c>
      <c r="C7" s="15"/>
      <c r="D7" s="15"/>
      <c r="E7" s="5"/>
      <c r="F7" s="5"/>
      <c r="G7" s="5"/>
      <c r="H7" s="5"/>
      <c r="I7" s="5"/>
      <c r="J7" s="5"/>
      <c r="K7" s="5"/>
      <c r="L7" s="6"/>
      <c r="M7" s="7"/>
    </row>
    <row r="8" spans="1:13" x14ac:dyDescent="0.25">
      <c r="A8" s="18" t="s">
        <v>59</v>
      </c>
      <c r="B8" s="27">
        <f>B4+B7</f>
        <v>789906</v>
      </c>
      <c r="C8" s="15"/>
      <c r="D8" s="15"/>
      <c r="E8" s="5"/>
      <c r="F8" s="5"/>
      <c r="G8" s="5"/>
      <c r="H8" s="5"/>
      <c r="I8" s="5"/>
      <c r="J8" s="5"/>
      <c r="K8" s="5"/>
      <c r="L8" s="6"/>
      <c r="M8" s="7"/>
    </row>
    <row r="9" spans="1:13" x14ac:dyDescent="0.25">
      <c r="A9" s="19"/>
      <c r="B9" s="8"/>
      <c r="C9" s="5"/>
      <c r="D9" s="5"/>
      <c r="E9" s="5"/>
      <c r="F9" s="5"/>
      <c r="G9" s="5"/>
      <c r="H9" s="5"/>
      <c r="I9" s="5"/>
      <c r="J9" s="5"/>
      <c r="K9" s="5"/>
      <c r="L9" s="6"/>
      <c r="M9" s="7"/>
    </row>
    <row r="10" spans="1:13" s="4" customFormat="1" ht="14.45" customHeight="1" x14ac:dyDescent="0.3">
      <c r="A10" s="22" t="s">
        <v>5</v>
      </c>
      <c r="B10" s="36" t="s">
        <v>4</v>
      </c>
      <c r="C10" s="37"/>
      <c r="D10" s="37"/>
      <c r="E10" s="38"/>
      <c r="F10" s="35" t="s">
        <v>6</v>
      </c>
      <c r="G10" s="35"/>
      <c r="H10" s="35"/>
      <c r="I10" s="35"/>
      <c r="J10" s="22" t="s">
        <v>8</v>
      </c>
      <c r="K10" s="22" t="s">
        <v>9</v>
      </c>
      <c r="L10" s="22" t="s">
        <v>10</v>
      </c>
      <c r="M10" s="13" t="s">
        <v>11</v>
      </c>
    </row>
    <row r="11" spans="1:13" s="15" customFormat="1" ht="52.5" customHeight="1" x14ac:dyDescent="0.2">
      <c r="A11" s="23" t="s">
        <v>7</v>
      </c>
      <c r="B11" s="24" t="s">
        <v>1</v>
      </c>
      <c r="C11" s="23" t="s">
        <v>0</v>
      </c>
      <c r="D11" s="23" t="s">
        <v>28</v>
      </c>
      <c r="E11" s="24" t="s">
        <v>2</v>
      </c>
      <c r="F11" s="23" t="s">
        <v>15</v>
      </c>
      <c r="G11" s="23" t="s">
        <v>12</v>
      </c>
      <c r="H11" s="23" t="s">
        <v>13</v>
      </c>
      <c r="I11" s="23" t="s">
        <v>16</v>
      </c>
      <c r="J11" s="23" t="s">
        <v>17</v>
      </c>
      <c r="K11" s="23" t="s">
        <v>20</v>
      </c>
      <c r="L11" s="23" t="s">
        <v>18</v>
      </c>
      <c r="M11" s="25" t="s">
        <v>19</v>
      </c>
    </row>
    <row r="12" spans="1:13" s="15" customFormat="1" ht="53.1" customHeight="1" x14ac:dyDescent="0.2">
      <c r="A12" s="9" t="s">
        <v>31</v>
      </c>
      <c r="B12" s="10" t="s">
        <v>30</v>
      </c>
      <c r="C12" s="10" t="s">
        <v>23</v>
      </c>
      <c r="D12" s="10" t="s">
        <v>60</v>
      </c>
      <c r="E12" s="11" t="s">
        <v>3</v>
      </c>
      <c r="F12" s="20">
        <v>20000</v>
      </c>
      <c r="G12" s="13" t="s">
        <v>14</v>
      </c>
      <c r="H12" s="13">
        <v>20000</v>
      </c>
      <c r="I12" s="13" t="s">
        <v>14</v>
      </c>
      <c r="J12" s="13">
        <v>20000</v>
      </c>
      <c r="K12" s="33">
        <v>1</v>
      </c>
      <c r="L12" s="14" t="s">
        <v>14</v>
      </c>
      <c r="M12" s="14" t="s">
        <v>14</v>
      </c>
    </row>
    <row r="13" spans="1:13" s="15" customFormat="1" ht="24" x14ac:dyDescent="0.2">
      <c r="A13" s="9" t="s">
        <v>34</v>
      </c>
      <c r="B13" s="10" t="s">
        <v>35</v>
      </c>
      <c r="C13" s="10" t="s">
        <v>23</v>
      </c>
      <c r="D13" s="10" t="s">
        <v>36</v>
      </c>
      <c r="E13" s="11" t="s">
        <v>3</v>
      </c>
      <c r="F13" s="20">
        <v>35000</v>
      </c>
      <c r="G13" s="13" t="s">
        <v>14</v>
      </c>
      <c r="H13" s="13">
        <v>35000</v>
      </c>
      <c r="I13" s="13" t="s">
        <v>14</v>
      </c>
      <c r="J13" s="13">
        <v>35000</v>
      </c>
      <c r="K13" s="33">
        <v>1</v>
      </c>
      <c r="L13" s="14" t="s">
        <v>14</v>
      </c>
      <c r="M13" s="14" t="s">
        <v>14</v>
      </c>
    </row>
    <row r="14" spans="1:13" s="15" customFormat="1" ht="30.6" customHeight="1" x14ac:dyDescent="0.2">
      <c r="A14" s="9" t="s">
        <v>37</v>
      </c>
      <c r="B14" s="10" t="s">
        <v>38</v>
      </c>
      <c r="C14" s="10" t="s">
        <v>23</v>
      </c>
      <c r="D14" s="10" t="s">
        <v>24</v>
      </c>
      <c r="E14" s="11" t="s">
        <v>3</v>
      </c>
      <c r="F14" s="20">
        <v>77450</v>
      </c>
      <c r="G14" s="13" t="s">
        <v>14</v>
      </c>
      <c r="H14" s="13">
        <v>77450</v>
      </c>
      <c r="I14" s="13" t="s">
        <v>14</v>
      </c>
      <c r="J14" s="13">
        <v>77450</v>
      </c>
      <c r="K14" s="33">
        <v>1</v>
      </c>
      <c r="L14" s="14" t="s">
        <v>14</v>
      </c>
      <c r="M14" s="14" t="s">
        <v>14</v>
      </c>
    </row>
    <row r="15" spans="1:13" ht="24" x14ac:dyDescent="0.25">
      <c r="A15" s="9" t="s">
        <v>39</v>
      </c>
      <c r="B15" s="10" t="s">
        <v>40</v>
      </c>
      <c r="C15" s="10" t="s">
        <v>23</v>
      </c>
      <c r="D15" s="10" t="s">
        <v>25</v>
      </c>
      <c r="E15" s="11" t="s">
        <v>3</v>
      </c>
      <c r="F15" s="20">
        <v>51000</v>
      </c>
      <c r="G15" s="13" t="s">
        <v>14</v>
      </c>
      <c r="H15" s="13">
        <v>51000</v>
      </c>
      <c r="I15" s="13" t="s">
        <v>14</v>
      </c>
      <c r="J15" s="13">
        <v>51000</v>
      </c>
      <c r="K15" s="33">
        <v>1</v>
      </c>
      <c r="L15" s="14" t="s">
        <v>14</v>
      </c>
      <c r="M15" s="14" t="s">
        <v>14</v>
      </c>
    </row>
    <row r="16" spans="1:13" ht="32.450000000000003" customHeight="1" x14ac:dyDescent="0.25">
      <c r="A16" s="9" t="s">
        <v>41</v>
      </c>
      <c r="B16" s="10" t="s">
        <v>40</v>
      </c>
      <c r="C16" s="10" t="s">
        <v>23</v>
      </c>
      <c r="D16" s="10" t="s">
        <v>25</v>
      </c>
      <c r="E16" s="11" t="s">
        <v>3</v>
      </c>
      <c r="F16" s="20">
        <v>60000</v>
      </c>
      <c r="G16" s="13">
        <v>4000</v>
      </c>
      <c r="H16" s="13">
        <v>56000</v>
      </c>
      <c r="I16" s="13" t="s">
        <v>14</v>
      </c>
      <c r="J16" s="13">
        <v>56000</v>
      </c>
      <c r="K16" s="33">
        <v>1</v>
      </c>
      <c r="L16" s="14" t="s">
        <v>14</v>
      </c>
      <c r="M16" s="14" t="s">
        <v>14</v>
      </c>
    </row>
    <row r="17" spans="1:13" ht="30.95" customHeight="1" x14ac:dyDescent="0.25">
      <c r="A17" s="9" t="s">
        <v>42</v>
      </c>
      <c r="B17" s="10" t="s">
        <v>29</v>
      </c>
      <c r="C17" s="10" t="s">
        <v>23</v>
      </c>
      <c r="D17" s="10" t="s">
        <v>25</v>
      </c>
      <c r="E17" s="11" t="s">
        <v>3</v>
      </c>
      <c r="F17" s="20">
        <v>33085</v>
      </c>
      <c r="G17" s="13" t="s">
        <v>14</v>
      </c>
      <c r="H17" s="13">
        <v>33085</v>
      </c>
      <c r="I17" s="13" t="s">
        <v>14</v>
      </c>
      <c r="J17" s="14">
        <v>33085</v>
      </c>
      <c r="K17" s="33">
        <v>1</v>
      </c>
      <c r="L17" s="14" t="s">
        <v>14</v>
      </c>
      <c r="M17" s="14" t="s">
        <v>14</v>
      </c>
    </row>
    <row r="18" spans="1:13" ht="33" customHeight="1" x14ac:dyDescent="0.25">
      <c r="A18" s="9" t="s">
        <v>43</v>
      </c>
      <c r="B18" s="10" t="s">
        <v>29</v>
      </c>
      <c r="C18" s="10" t="s">
        <v>23</v>
      </c>
      <c r="D18" s="10" t="s">
        <v>25</v>
      </c>
      <c r="E18" s="11" t="s">
        <v>3</v>
      </c>
      <c r="F18" s="20">
        <v>30000</v>
      </c>
      <c r="G18" s="13" t="s">
        <v>14</v>
      </c>
      <c r="H18" s="13">
        <v>30000</v>
      </c>
      <c r="I18" s="13" t="s">
        <v>14</v>
      </c>
      <c r="J18" s="14">
        <v>30000</v>
      </c>
      <c r="K18" s="33">
        <v>1</v>
      </c>
      <c r="L18" s="14" t="s">
        <v>14</v>
      </c>
      <c r="M18" s="14" t="s">
        <v>14</v>
      </c>
    </row>
    <row r="19" spans="1:13" ht="39" customHeight="1" x14ac:dyDescent="0.25">
      <c r="A19" s="9" t="s">
        <v>44</v>
      </c>
      <c r="B19" s="10" t="s">
        <v>45</v>
      </c>
      <c r="C19" s="10" t="s">
        <v>61</v>
      </c>
      <c r="D19" s="10" t="s">
        <v>23</v>
      </c>
      <c r="E19" s="11" t="s">
        <v>3</v>
      </c>
      <c r="F19" s="21">
        <f>G19+H19</f>
        <v>83471</v>
      </c>
      <c r="G19" s="13">
        <v>2070</v>
      </c>
      <c r="H19" s="13">
        <v>81401</v>
      </c>
      <c r="I19" s="13" t="s">
        <v>14</v>
      </c>
      <c r="J19" s="13">
        <v>81401</v>
      </c>
      <c r="K19" s="33">
        <v>1</v>
      </c>
      <c r="L19" s="14" t="s">
        <v>14</v>
      </c>
      <c r="M19" s="14" t="s">
        <v>14</v>
      </c>
    </row>
    <row r="20" spans="1:13" ht="29.1" customHeight="1" x14ac:dyDescent="0.25">
      <c r="A20" s="9" t="s">
        <v>46</v>
      </c>
      <c r="B20" s="10" t="s">
        <v>47</v>
      </c>
      <c r="C20" s="10" t="s">
        <v>23</v>
      </c>
      <c r="D20" s="10" t="s">
        <v>48</v>
      </c>
      <c r="E20" s="11" t="s">
        <v>3</v>
      </c>
      <c r="F20" s="20">
        <v>48000</v>
      </c>
      <c r="G20" s="13" t="s">
        <v>14</v>
      </c>
      <c r="H20" s="13">
        <v>48000</v>
      </c>
      <c r="I20" s="13" t="s">
        <v>14</v>
      </c>
      <c r="J20" s="13">
        <v>48000</v>
      </c>
      <c r="K20" s="33">
        <v>1</v>
      </c>
      <c r="L20" s="14" t="s">
        <v>14</v>
      </c>
      <c r="M20" s="14" t="s">
        <v>14</v>
      </c>
    </row>
    <row r="21" spans="1:13" ht="36" x14ac:dyDescent="0.25">
      <c r="A21" s="9" t="s">
        <v>50</v>
      </c>
      <c r="B21" s="10" t="s">
        <v>49</v>
      </c>
      <c r="C21" s="10" t="s">
        <v>23</v>
      </c>
      <c r="D21" s="10" t="s">
        <v>51</v>
      </c>
      <c r="E21" s="11" t="s">
        <v>3</v>
      </c>
      <c r="F21" s="20">
        <v>81000</v>
      </c>
      <c r="G21" s="13">
        <v>24500</v>
      </c>
      <c r="H21" s="13">
        <v>56500</v>
      </c>
      <c r="I21" s="13" t="s">
        <v>14</v>
      </c>
      <c r="J21" s="13">
        <v>56500</v>
      </c>
      <c r="K21" s="33">
        <v>1</v>
      </c>
      <c r="L21" s="14" t="s">
        <v>14</v>
      </c>
      <c r="M21" s="14" t="s">
        <v>14</v>
      </c>
    </row>
    <row r="22" spans="1:13" ht="33" customHeight="1" x14ac:dyDescent="0.25">
      <c r="A22" s="9" t="s">
        <v>52</v>
      </c>
      <c r="B22" s="10" t="s">
        <v>22</v>
      </c>
      <c r="C22" s="10" t="s">
        <v>23</v>
      </c>
      <c r="D22" s="10" t="s">
        <v>26</v>
      </c>
      <c r="E22" s="11" t="s">
        <v>3</v>
      </c>
      <c r="F22" s="20">
        <v>69300</v>
      </c>
      <c r="G22" s="13" t="s">
        <v>14</v>
      </c>
      <c r="H22" s="20">
        <v>69300</v>
      </c>
      <c r="I22" s="13" t="s">
        <v>14</v>
      </c>
      <c r="J22" s="20">
        <v>69300</v>
      </c>
      <c r="K22" s="33">
        <v>1</v>
      </c>
      <c r="L22" s="14" t="s">
        <v>14</v>
      </c>
      <c r="M22" s="14" t="s">
        <v>14</v>
      </c>
    </row>
    <row r="23" spans="1:13" ht="24.6" customHeight="1" x14ac:dyDescent="0.25">
      <c r="A23" s="9" t="s">
        <v>53</v>
      </c>
      <c r="B23" s="10" t="s">
        <v>22</v>
      </c>
      <c r="C23" s="10" t="s">
        <v>62</v>
      </c>
      <c r="D23" s="10" t="s">
        <v>23</v>
      </c>
      <c r="E23" s="11" t="s">
        <v>3</v>
      </c>
      <c r="F23" s="20">
        <v>85600</v>
      </c>
      <c r="G23" s="13">
        <v>25000</v>
      </c>
      <c r="H23" s="13">
        <v>60600</v>
      </c>
      <c r="I23" s="13" t="s">
        <v>14</v>
      </c>
      <c r="J23" s="13">
        <v>60600</v>
      </c>
      <c r="K23" s="33">
        <v>1</v>
      </c>
      <c r="L23" s="14" t="s">
        <v>14</v>
      </c>
      <c r="M23" s="14" t="s">
        <v>14</v>
      </c>
    </row>
    <row r="24" spans="1:13" ht="48" x14ac:dyDescent="0.25">
      <c r="A24" s="9" t="s">
        <v>54</v>
      </c>
      <c r="B24" s="10" t="s">
        <v>32</v>
      </c>
      <c r="C24" s="10" t="s">
        <v>23</v>
      </c>
      <c r="D24" s="10" t="s">
        <v>27</v>
      </c>
      <c r="E24" s="11" t="s">
        <v>3</v>
      </c>
      <c r="F24" s="20">
        <v>59200</v>
      </c>
      <c r="G24" s="13" t="s">
        <v>14</v>
      </c>
      <c r="H24" s="13">
        <v>59200</v>
      </c>
      <c r="I24" s="13" t="s">
        <v>14</v>
      </c>
      <c r="J24" s="13">
        <v>59200</v>
      </c>
      <c r="K24" s="33">
        <v>1</v>
      </c>
      <c r="L24" s="14" t="s">
        <v>14</v>
      </c>
      <c r="M24" s="14" t="s">
        <v>14</v>
      </c>
    </row>
    <row r="25" spans="1:13" ht="29.1" customHeight="1" x14ac:dyDescent="0.25">
      <c r="A25" s="9" t="s">
        <v>55</v>
      </c>
      <c r="B25" s="10" t="s">
        <v>32</v>
      </c>
      <c r="C25" s="10" t="s">
        <v>23</v>
      </c>
      <c r="D25" s="10" t="s">
        <v>27</v>
      </c>
      <c r="E25" s="11" t="s">
        <v>3</v>
      </c>
      <c r="F25" s="20">
        <v>37800</v>
      </c>
      <c r="G25" s="13" t="s">
        <v>14</v>
      </c>
      <c r="H25" s="20">
        <v>37800</v>
      </c>
      <c r="I25" s="13" t="s">
        <v>14</v>
      </c>
      <c r="J25" s="20">
        <v>37800</v>
      </c>
      <c r="K25" s="33">
        <v>1</v>
      </c>
      <c r="L25" s="12" t="s">
        <v>14</v>
      </c>
      <c r="M25" s="14" t="s">
        <v>14</v>
      </c>
    </row>
    <row r="26" spans="1:13" x14ac:dyDescent="0.25">
      <c r="E26" s="31" t="s">
        <v>63</v>
      </c>
      <c r="F26" s="32">
        <f>SUM(F12:F25)</f>
        <v>770906</v>
      </c>
    </row>
    <row r="27" spans="1:13" x14ac:dyDescent="0.25">
      <c r="A27" s="34" t="s">
        <v>65</v>
      </c>
    </row>
    <row r="29" spans="1:13" ht="16.5" thickBot="1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3" ht="15.75" x14ac:dyDescent="0.25">
      <c r="A30" s="43" t="s">
        <v>66</v>
      </c>
      <c r="B30" s="44">
        <v>19747.650000000001</v>
      </c>
      <c r="C30" s="42"/>
      <c r="D30" s="42"/>
      <c r="E30" s="42"/>
      <c r="F30" s="42"/>
      <c r="G30" s="42"/>
      <c r="H30" s="42"/>
      <c r="I30" s="42"/>
      <c r="J30" s="42"/>
    </row>
    <row r="31" spans="1:13" ht="16.5" thickBot="1" x14ac:dyDescent="0.3">
      <c r="A31" s="45" t="s">
        <v>67</v>
      </c>
      <c r="B31" s="46">
        <v>78990</v>
      </c>
      <c r="C31" s="42"/>
      <c r="D31" s="42"/>
      <c r="E31" s="42"/>
      <c r="F31" s="42"/>
      <c r="G31" s="42"/>
      <c r="H31" s="42"/>
      <c r="I31" s="42"/>
      <c r="J31" s="42"/>
    </row>
    <row r="32" spans="1:13" ht="15.75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15.7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6.5" thickBo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6.5" thickBot="1" x14ac:dyDescent="0.3">
      <c r="A35" s="47" t="s">
        <v>68</v>
      </c>
      <c r="B35" s="48" t="s">
        <v>69</v>
      </c>
      <c r="C35" s="49" t="s">
        <v>70</v>
      </c>
      <c r="D35" s="50" t="s">
        <v>2</v>
      </c>
      <c r="E35" s="51" t="s">
        <v>71</v>
      </c>
      <c r="F35" s="52" t="s">
        <v>72</v>
      </c>
      <c r="G35" s="52" t="s">
        <v>17</v>
      </c>
      <c r="H35" s="52" t="s">
        <v>73</v>
      </c>
      <c r="I35" s="52" t="s">
        <v>74</v>
      </c>
      <c r="J35" s="53" t="s">
        <v>75</v>
      </c>
    </row>
    <row r="36" spans="1:10" ht="15.75" x14ac:dyDescent="0.25">
      <c r="A36" s="54" t="s">
        <v>91</v>
      </c>
      <c r="B36" s="43" t="s">
        <v>76</v>
      </c>
      <c r="C36" s="55" t="s">
        <v>77</v>
      </c>
      <c r="D36" s="56" t="s">
        <v>3</v>
      </c>
      <c r="E36" s="57">
        <v>30000</v>
      </c>
      <c r="F36" s="58">
        <v>8000</v>
      </c>
      <c r="G36" s="58">
        <v>8000</v>
      </c>
      <c r="H36" s="59">
        <v>1</v>
      </c>
      <c r="I36" s="58" t="s">
        <v>14</v>
      </c>
      <c r="J36" s="60" t="s">
        <v>14</v>
      </c>
    </row>
    <row r="37" spans="1:10" ht="94.5" x14ac:dyDescent="0.25">
      <c r="A37" s="61" t="s">
        <v>92</v>
      </c>
      <c r="B37" s="62" t="s">
        <v>78</v>
      </c>
      <c r="C37" s="63" t="s">
        <v>79</v>
      </c>
      <c r="D37" s="64" t="s">
        <v>3</v>
      </c>
      <c r="E37" s="62">
        <v>40200</v>
      </c>
      <c r="F37" s="63">
        <v>20590</v>
      </c>
      <c r="G37" s="63">
        <v>20590</v>
      </c>
      <c r="H37" s="65">
        <v>1</v>
      </c>
      <c r="I37" s="63" t="s">
        <v>14</v>
      </c>
      <c r="J37" s="66" t="s">
        <v>14</v>
      </c>
    </row>
    <row r="38" spans="1:10" ht="47.25" x14ac:dyDescent="0.25">
      <c r="A38" s="61" t="s">
        <v>93</v>
      </c>
      <c r="B38" s="62" t="s">
        <v>80</v>
      </c>
      <c r="C38" s="63" t="s">
        <v>81</v>
      </c>
      <c r="D38" s="64" t="s">
        <v>3</v>
      </c>
      <c r="E38" s="62">
        <v>101690</v>
      </c>
      <c r="F38" s="63">
        <v>83083.37</v>
      </c>
      <c r="G38" s="63">
        <f>F38+6690</f>
        <v>89773.37</v>
      </c>
      <c r="H38" s="65">
        <v>0.92</v>
      </c>
      <c r="I38" s="63" t="s">
        <v>14</v>
      </c>
      <c r="J38" s="66" t="s">
        <v>14</v>
      </c>
    </row>
    <row r="39" spans="1:10" ht="47.25" x14ac:dyDescent="0.25">
      <c r="A39" s="61" t="s">
        <v>94</v>
      </c>
      <c r="B39" s="62" t="s">
        <v>82</v>
      </c>
      <c r="C39" s="63" t="s">
        <v>83</v>
      </c>
      <c r="D39" s="64" t="s">
        <v>3</v>
      </c>
      <c r="E39" s="62">
        <v>69690</v>
      </c>
      <c r="F39" s="63">
        <v>51000</v>
      </c>
      <c r="G39" s="63">
        <f>6690+F39</f>
        <v>57690</v>
      </c>
      <c r="H39" s="65">
        <v>0.88</v>
      </c>
      <c r="I39" s="63" t="s">
        <v>14</v>
      </c>
      <c r="J39" s="66" t="s">
        <v>14</v>
      </c>
    </row>
    <row r="40" spans="1:10" ht="31.5" x14ac:dyDescent="0.25">
      <c r="A40" s="61" t="s">
        <v>95</v>
      </c>
      <c r="B40" s="62" t="s">
        <v>84</v>
      </c>
      <c r="C40" s="63" t="s">
        <v>81</v>
      </c>
      <c r="D40" s="64" t="s">
        <v>3</v>
      </c>
      <c r="E40" s="62">
        <v>75200</v>
      </c>
      <c r="F40" s="63">
        <v>40403</v>
      </c>
      <c r="G40" s="63">
        <v>40403</v>
      </c>
      <c r="H40" s="65">
        <v>1</v>
      </c>
      <c r="I40" s="63" t="s">
        <v>14</v>
      </c>
      <c r="J40" s="66" t="s">
        <v>14</v>
      </c>
    </row>
    <row r="41" spans="1:10" ht="47.25" x14ac:dyDescent="0.25">
      <c r="A41" s="61" t="s">
        <v>96</v>
      </c>
      <c r="B41" s="62" t="s">
        <v>85</v>
      </c>
      <c r="C41" s="63" t="s">
        <v>86</v>
      </c>
      <c r="D41" s="64" t="s">
        <v>3</v>
      </c>
      <c r="E41" s="62">
        <v>66690</v>
      </c>
      <c r="F41" s="63">
        <v>48000</v>
      </c>
      <c r="G41" s="63">
        <f>6690+F41</f>
        <v>54690</v>
      </c>
      <c r="H41" s="65">
        <v>0.87</v>
      </c>
      <c r="I41" s="63" t="s">
        <v>14</v>
      </c>
      <c r="J41" s="66" t="s">
        <v>14</v>
      </c>
    </row>
    <row r="42" spans="1:10" ht="78.75" x14ac:dyDescent="0.25">
      <c r="A42" s="61" t="s">
        <v>97</v>
      </c>
      <c r="B42" s="62" t="s">
        <v>87</v>
      </c>
      <c r="C42" s="67" t="s">
        <v>88</v>
      </c>
      <c r="D42" s="64" t="s">
        <v>3</v>
      </c>
      <c r="E42" s="62">
        <v>197098.35</v>
      </c>
      <c r="F42" s="63">
        <v>77571</v>
      </c>
      <c r="G42" s="63">
        <v>84261</v>
      </c>
      <c r="H42" s="65">
        <v>0.92</v>
      </c>
      <c r="I42" s="63" t="s">
        <v>14</v>
      </c>
      <c r="J42" s="66" t="s">
        <v>14</v>
      </c>
    </row>
    <row r="43" spans="1:10" ht="48" thickBot="1" x14ac:dyDescent="0.3">
      <c r="A43" s="68" t="s">
        <v>98</v>
      </c>
      <c r="B43" s="45" t="s">
        <v>89</v>
      </c>
      <c r="C43" s="69" t="s">
        <v>90</v>
      </c>
      <c r="D43" s="70" t="s">
        <v>3</v>
      </c>
      <c r="E43" s="45">
        <v>110600</v>
      </c>
      <c r="F43" s="71">
        <v>53295</v>
      </c>
      <c r="G43" s="71">
        <f>6690+F43</f>
        <v>59985</v>
      </c>
      <c r="H43" s="72">
        <v>0.88</v>
      </c>
      <c r="I43" s="71" t="s">
        <v>14</v>
      </c>
      <c r="J43" s="46" t="s">
        <v>14</v>
      </c>
    </row>
  </sheetData>
  <mergeCells count="3">
    <mergeCell ref="F10:I10"/>
    <mergeCell ref="B10:E10"/>
    <mergeCell ref="A1:M1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Vodáková</dc:creator>
  <cp:lastModifiedBy>Marek Hlavica</cp:lastModifiedBy>
  <cp:lastPrinted>2019-02-13T19:29:13Z</cp:lastPrinted>
  <dcterms:created xsi:type="dcterms:W3CDTF">2019-02-13T18:09:31Z</dcterms:created>
  <dcterms:modified xsi:type="dcterms:W3CDTF">2022-03-31T08:44:16Z</dcterms:modified>
</cp:coreProperties>
</file>